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6AD35C6-6099-48D8-B135-DAFD129F08FF}" xr6:coauthVersionLast="47" xr6:coauthVersionMax="47" xr10:uidLastSave="{00000000-0000-0000-0000-000000000000}"/>
  <bookViews>
    <workbookView xWindow="30390" yWindow="1065" windowWidth="21600" windowHeight="15270" xr2:uid="{13D62BBD-380A-4638-ABD6-694D92BEBFD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41" i="1"/>
  <c r="I41" i="1" s="1"/>
  <c r="E40" i="1"/>
  <c r="I40" i="1" s="1"/>
  <c r="E39" i="1"/>
  <c r="I39" i="1" s="1"/>
  <c r="E38" i="1"/>
  <c r="I38" i="1" s="1"/>
  <c r="E34" i="1"/>
  <c r="F34" i="1" s="1"/>
  <c r="E33" i="1"/>
  <c r="I33" i="1" s="1"/>
  <c r="E32" i="1"/>
  <c r="I32" i="1" s="1"/>
  <c r="E31" i="1"/>
  <c r="I31" i="1" s="1"/>
  <c r="E30" i="1"/>
  <c r="I30" i="1" s="1"/>
  <c r="E26" i="1"/>
  <c r="F26" i="1" s="1"/>
  <c r="E25" i="1"/>
  <c r="I25" i="1" s="1"/>
  <c r="E24" i="1"/>
  <c r="F24" i="1" s="1"/>
  <c r="E23" i="1"/>
  <c r="I23" i="1" s="1"/>
  <c r="E22" i="1"/>
  <c r="I22" i="1" s="1"/>
  <c r="E18" i="1"/>
  <c r="F18" i="1" s="1"/>
  <c r="E17" i="1"/>
  <c r="I17" i="1" s="1"/>
  <c r="E16" i="1"/>
  <c r="I16" i="1" s="1"/>
  <c r="E15" i="1"/>
  <c r="I15" i="1" s="1"/>
  <c r="E14" i="1"/>
  <c r="I14" i="1" s="1"/>
  <c r="E10" i="1"/>
  <c r="F10" i="1" s="1"/>
  <c r="E9" i="1"/>
  <c r="I9" i="1" s="1"/>
  <c r="E8" i="1"/>
  <c r="F8" i="1" s="1"/>
  <c r="E7" i="1"/>
  <c r="F7" i="1" s="1"/>
  <c r="E6" i="1"/>
  <c r="I6" i="1" s="1"/>
  <c r="F40" i="1" l="1"/>
  <c r="F32" i="1"/>
  <c r="I7" i="1"/>
  <c r="F31" i="1"/>
  <c r="F39" i="1"/>
  <c r="I8" i="1"/>
  <c r="F15" i="1"/>
  <c r="F23" i="1"/>
  <c r="F16" i="1"/>
  <c r="I24" i="1"/>
  <c r="I47" i="1" s="1"/>
  <c r="F41" i="1"/>
  <c r="F47" i="1"/>
  <c r="F38" i="1"/>
  <c r="F30" i="1"/>
  <c r="F33" i="1"/>
  <c r="F22" i="1"/>
  <c r="F25" i="1"/>
  <c r="F14" i="1"/>
  <c r="F17" i="1"/>
  <c r="F9" i="1"/>
  <c r="F6" i="1"/>
  <c r="F43" i="1" l="1"/>
  <c r="F27" i="1"/>
  <c r="F11" i="1"/>
  <c r="F35" i="1"/>
  <c r="F19" i="1"/>
</calcChain>
</file>

<file path=xl/sharedStrings.xml><?xml version="1.0" encoding="utf-8"?>
<sst xmlns="http://schemas.openxmlformats.org/spreadsheetml/2006/main" count="68" uniqueCount="24">
  <si>
    <t>Estimating Winter cattle forage needs</t>
  </si>
  <si>
    <t>input numbers into shaded cells</t>
  </si>
  <si>
    <t>COWS</t>
  </si>
  <si>
    <t>Forage</t>
  </si>
  <si>
    <t>pounds per head</t>
  </si>
  <si>
    <t>days fed</t>
  </si>
  <si>
    <t>number of head</t>
  </si>
  <si>
    <t>total pounds</t>
  </si>
  <si>
    <t>total tons</t>
  </si>
  <si>
    <t>weight /bale</t>
  </si>
  <si>
    <t># bales</t>
  </si>
  <si>
    <t>example: hay</t>
  </si>
  <si>
    <t>Corn silage</t>
  </si>
  <si>
    <t>total</t>
  </si>
  <si>
    <t>BULLS</t>
  </si>
  <si>
    <t>BRED HEIFERS</t>
  </si>
  <si>
    <t>REPLACEMENT HEIFERS</t>
  </si>
  <si>
    <t>BACKGROUNDING CALVES</t>
  </si>
  <si>
    <t>CORN SILAGE</t>
  </si>
  <si>
    <t>HAY</t>
  </si>
  <si>
    <t>yield, ton/acre</t>
  </si>
  <si>
    <t>acres needed</t>
  </si>
  <si>
    <t>total bales</t>
  </si>
  <si>
    <t>Hoppe - 4.8.2025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</si>
</sst>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0" xfId="0" applyFont="1" applyFill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14E01-D5C8-46A6-8026-991DE791CF52}">
  <sheetPr>
    <pageSetUpPr fitToPage="1"/>
  </sheetPr>
  <dimension ref="A1:I48"/>
  <sheetViews>
    <sheetView tabSelected="1" workbookViewId="0"/>
  </sheetViews>
  <sheetFormatPr defaultRowHeight="15"/>
  <cols>
    <col min="1" max="1" width="13.28515625" customWidth="1"/>
    <col min="2" max="4" width="15.7109375" customWidth="1"/>
    <col min="5" max="5" width="18" customWidth="1"/>
    <col min="6" max="6" width="15.28515625" customWidth="1"/>
    <col min="8" max="8" width="13.42578125" customWidth="1"/>
    <col min="9" max="9" width="12" customWidth="1"/>
  </cols>
  <sheetData>
    <row r="1" spans="1:9" ht="26.25">
      <c r="A1" s="5" t="s">
        <v>0</v>
      </c>
    </row>
    <row r="2" spans="1:9">
      <c r="B2" s="3" t="s">
        <v>1</v>
      </c>
      <c r="C2" s="3"/>
    </row>
    <row r="4" spans="1:9">
      <c r="A4" t="s">
        <v>2</v>
      </c>
    </row>
    <row r="5" spans="1:9" s="1" customFormat="1" ht="15.75" thickBot="1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H5" s="1" t="s">
        <v>9</v>
      </c>
      <c r="I5" s="1" t="s">
        <v>10</v>
      </c>
    </row>
    <row r="6" spans="1:9">
      <c r="A6" s="3" t="s">
        <v>11</v>
      </c>
      <c r="B6" s="3">
        <v>40</v>
      </c>
      <c r="C6" s="3">
        <v>180</v>
      </c>
      <c r="D6" s="3">
        <v>200</v>
      </c>
      <c r="E6">
        <f>B6*C6*D6</f>
        <v>1440000</v>
      </c>
      <c r="F6">
        <f>E6/2000</f>
        <v>720</v>
      </c>
      <c r="H6" s="3">
        <v>1500</v>
      </c>
      <c r="I6">
        <f>E6/H6</f>
        <v>960</v>
      </c>
    </row>
    <row r="7" spans="1:9">
      <c r="A7" s="3"/>
      <c r="B7" s="3"/>
      <c r="C7" s="3"/>
      <c r="D7" s="3"/>
      <c r="E7">
        <f t="shared" ref="E7:E10" si="0">B7*C7*D7</f>
        <v>0</v>
      </c>
      <c r="F7">
        <f t="shared" ref="F7:F10" si="1">E7/2000</f>
        <v>0</v>
      </c>
      <c r="H7" s="3">
        <v>1500</v>
      </c>
      <c r="I7">
        <f t="shared" ref="I7:I9" si="2">E7/H7</f>
        <v>0</v>
      </c>
    </row>
    <row r="8" spans="1:9">
      <c r="A8" s="3"/>
      <c r="B8" s="3"/>
      <c r="C8" s="3"/>
      <c r="D8" s="3"/>
      <c r="E8">
        <f t="shared" si="0"/>
        <v>0</v>
      </c>
      <c r="F8">
        <f t="shared" si="1"/>
        <v>0</v>
      </c>
      <c r="H8" s="3">
        <v>1500</v>
      </c>
      <c r="I8">
        <f t="shared" si="2"/>
        <v>0</v>
      </c>
    </row>
    <row r="9" spans="1:9">
      <c r="A9" s="3"/>
      <c r="B9" s="3"/>
      <c r="C9" s="3"/>
      <c r="D9" s="3"/>
      <c r="E9">
        <f t="shared" si="0"/>
        <v>0</v>
      </c>
      <c r="F9">
        <f t="shared" si="1"/>
        <v>0</v>
      </c>
      <c r="H9" s="3">
        <v>1500</v>
      </c>
      <c r="I9">
        <f t="shared" si="2"/>
        <v>0</v>
      </c>
    </row>
    <row r="10" spans="1:9" ht="15.75" thickBot="1">
      <c r="A10" t="s">
        <v>12</v>
      </c>
      <c r="B10" s="3">
        <v>40</v>
      </c>
      <c r="C10" s="3">
        <v>180</v>
      </c>
      <c r="D10" s="3">
        <v>200</v>
      </c>
      <c r="E10" s="4">
        <f t="shared" si="0"/>
        <v>1440000</v>
      </c>
      <c r="F10" s="4">
        <f t="shared" si="1"/>
        <v>720</v>
      </c>
    </row>
    <row r="11" spans="1:9">
      <c r="E11" t="s">
        <v>13</v>
      </c>
      <c r="F11">
        <f>SUM(F6:F10)</f>
        <v>1440</v>
      </c>
    </row>
    <row r="12" spans="1:9">
      <c r="A12" t="s">
        <v>14</v>
      </c>
    </row>
    <row r="13" spans="1:9" s="1" customFormat="1" ht="15.75" thickBot="1">
      <c r="A13" s="2" t="s">
        <v>3</v>
      </c>
      <c r="B13" s="2" t="s">
        <v>4</v>
      </c>
      <c r="C13" s="2" t="s">
        <v>5</v>
      </c>
      <c r="D13" s="2" t="s">
        <v>6</v>
      </c>
      <c r="E13" s="2" t="s">
        <v>7</v>
      </c>
      <c r="F13" s="2" t="s">
        <v>8</v>
      </c>
      <c r="H13" s="1" t="s">
        <v>9</v>
      </c>
      <c r="I13" s="1" t="s">
        <v>10</v>
      </c>
    </row>
    <row r="14" spans="1:9">
      <c r="A14" s="3" t="s">
        <v>11</v>
      </c>
      <c r="B14" s="3">
        <v>50</v>
      </c>
      <c r="C14" s="3">
        <v>180</v>
      </c>
      <c r="D14" s="3">
        <v>10</v>
      </c>
      <c r="E14">
        <f>B14*C14*D14</f>
        <v>90000</v>
      </c>
      <c r="F14">
        <f>E14/2000</f>
        <v>45</v>
      </c>
      <c r="H14" s="3">
        <v>1500</v>
      </c>
      <c r="I14">
        <f>E14/H14</f>
        <v>60</v>
      </c>
    </row>
    <row r="15" spans="1:9">
      <c r="A15" s="3"/>
      <c r="B15" s="3"/>
      <c r="C15" s="3"/>
      <c r="D15" s="3"/>
      <c r="E15">
        <f t="shared" ref="E15:E18" si="3">B15*C15*D15</f>
        <v>0</v>
      </c>
      <c r="F15">
        <f t="shared" ref="F15:F18" si="4">E15/2000</f>
        <v>0</v>
      </c>
      <c r="H15" s="3">
        <v>1500</v>
      </c>
      <c r="I15">
        <f t="shared" ref="I15:I17" si="5">E15/H15</f>
        <v>0</v>
      </c>
    </row>
    <row r="16" spans="1:9">
      <c r="A16" s="3"/>
      <c r="B16" s="3"/>
      <c r="C16" s="3"/>
      <c r="D16" s="3"/>
      <c r="E16">
        <f t="shared" si="3"/>
        <v>0</v>
      </c>
      <c r="F16">
        <f t="shared" si="4"/>
        <v>0</v>
      </c>
      <c r="H16" s="3">
        <v>1500</v>
      </c>
      <c r="I16">
        <f t="shared" si="5"/>
        <v>0</v>
      </c>
    </row>
    <row r="17" spans="1:9">
      <c r="A17" s="3"/>
      <c r="B17" s="3"/>
      <c r="C17" s="3"/>
      <c r="D17" s="3"/>
      <c r="E17">
        <f t="shared" si="3"/>
        <v>0</v>
      </c>
      <c r="F17">
        <f t="shared" si="4"/>
        <v>0</v>
      </c>
      <c r="H17" s="3">
        <v>1500</v>
      </c>
      <c r="I17">
        <f t="shared" si="5"/>
        <v>0</v>
      </c>
    </row>
    <row r="18" spans="1:9" ht="15.75" thickBot="1">
      <c r="A18" t="s">
        <v>12</v>
      </c>
      <c r="B18" s="3">
        <v>40</v>
      </c>
      <c r="C18" s="3">
        <v>180</v>
      </c>
      <c r="D18" s="3">
        <v>10</v>
      </c>
      <c r="E18" s="4">
        <f t="shared" si="3"/>
        <v>72000</v>
      </c>
      <c r="F18" s="4">
        <f t="shared" si="4"/>
        <v>36</v>
      </c>
    </row>
    <row r="19" spans="1:9">
      <c r="E19" t="s">
        <v>13</v>
      </c>
      <c r="F19">
        <f>SUM(F14:F18)</f>
        <v>81</v>
      </c>
    </row>
    <row r="20" spans="1:9">
      <c r="A20" t="s">
        <v>15</v>
      </c>
    </row>
    <row r="21" spans="1:9" s="1" customFormat="1" ht="15.75" thickBot="1">
      <c r="A21" s="2" t="s">
        <v>3</v>
      </c>
      <c r="B21" s="2" t="s">
        <v>4</v>
      </c>
      <c r="C21" s="2" t="s">
        <v>5</v>
      </c>
      <c r="D21" s="2" t="s">
        <v>6</v>
      </c>
      <c r="E21" s="2" t="s">
        <v>7</v>
      </c>
      <c r="F21" s="2" t="s">
        <v>8</v>
      </c>
      <c r="H21" s="1" t="s">
        <v>9</v>
      </c>
      <c r="I21" s="1" t="s">
        <v>10</v>
      </c>
    </row>
    <row r="22" spans="1:9">
      <c r="A22" s="3" t="s">
        <v>11</v>
      </c>
      <c r="B22" s="3">
        <v>30</v>
      </c>
      <c r="C22" s="3">
        <v>180</v>
      </c>
      <c r="D22" s="3">
        <v>30</v>
      </c>
      <c r="E22">
        <f>B22*C22*D22</f>
        <v>162000</v>
      </c>
      <c r="F22">
        <f>E22/2000</f>
        <v>81</v>
      </c>
      <c r="H22" s="3">
        <v>1500</v>
      </c>
      <c r="I22">
        <f>E22/H22</f>
        <v>108</v>
      </c>
    </row>
    <row r="23" spans="1:9">
      <c r="A23" s="3"/>
      <c r="B23" s="3"/>
      <c r="C23" s="3"/>
      <c r="D23" s="3"/>
      <c r="E23">
        <f t="shared" ref="E23:E26" si="6">B23*C23*D23</f>
        <v>0</v>
      </c>
      <c r="F23">
        <f t="shared" ref="F23:F26" si="7">E23/2000</f>
        <v>0</v>
      </c>
      <c r="H23" s="3">
        <v>1500</v>
      </c>
      <c r="I23">
        <f t="shared" ref="I23:I25" si="8">E23/H23</f>
        <v>0</v>
      </c>
    </row>
    <row r="24" spans="1:9">
      <c r="A24" s="3"/>
      <c r="B24" s="3"/>
      <c r="C24" s="3"/>
      <c r="D24" s="3"/>
      <c r="E24">
        <f t="shared" si="6"/>
        <v>0</v>
      </c>
      <c r="F24">
        <f t="shared" si="7"/>
        <v>0</v>
      </c>
      <c r="H24" s="3">
        <v>1500</v>
      </c>
      <c r="I24">
        <f t="shared" si="8"/>
        <v>0</v>
      </c>
    </row>
    <row r="25" spans="1:9">
      <c r="A25" s="3"/>
      <c r="B25" s="3"/>
      <c r="C25" s="3"/>
      <c r="D25" s="3"/>
      <c r="E25">
        <f t="shared" si="6"/>
        <v>0</v>
      </c>
      <c r="F25">
        <f t="shared" si="7"/>
        <v>0</v>
      </c>
      <c r="H25" s="3">
        <v>1500</v>
      </c>
      <c r="I25">
        <f t="shared" si="8"/>
        <v>0</v>
      </c>
    </row>
    <row r="26" spans="1:9" ht="15.75" thickBot="1">
      <c r="A26" t="s">
        <v>12</v>
      </c>
      <c r="B26" s="3">
        <v>25</v>
      </c>
      <c r="C26" s="3">
        <v>180</v>
      </c>
      <c r="D26" s="3">
        <v>30</v>
      </c>
      <c r="E26" s="4">
        <f t="shared" si="6"/>
        <v>135000</v>
      </c>
      <c r="F26" s="4">
        <f t="shared" si="7"/>
        <v>67.5</v>
      </c>
    </row>
    <row r="27" spans="1:9">
      <c r="E27" t="s">
        <v>13</v>
      </c>
      <c r="F27">
        <f>SUM(F22:F26)</f>
        <v>148.5</v>
      </c>
    </row>
    <row r="28" spans="1:9">
      <c r="A28" t="s">
        <v>16</v>
      </c>
    </row>
    <row r="29" spans="1:9" s="1" customFormat="1" ht="15.75" thickBot="1">
      <c r="A29" s="2" t="s">
        <v>3</v>
      </c>
      <c r="B29" s="2" t="s">
        <v>4</v>
      </c>
      <c r="C29" s="2" t="s">
        <v>5</v>
      </c>
      <c r="D29" s="2" t="s">
        <v>6</v>
      </c>
      <c r="E29" s="2" t="s">
        <v>7</v>
      </c>
      <c r="F29" s="2" t="s">
        <v>8</v>
      </c>
      <c r="H29" s="1" t="s">
        <v>9</v>
      </c>
      <c r="I29" s="1" t="s">
        <v>10</v>
      </c>
    </row>
    <row r="30" spans="1:9">
      <c r="A30" s="3" t="s">
        <v>11</v>
      </c>
      <c r="B30" s="3">
        <v>20</v>
      </c>
      <c r="C30" s="3">
        <v>180</v>
      </c>
      <c r="D30" s="3">
        <v>40</v>
      </c>
      <c r="E30">
        <f>B30*C30*D30</f>
        <v>144000</v>
      </c>
      <c r="F30">
        <f>E30/2000</f>
        <v>72</v>
      </c>
      <c r="H30" s="3">
        <v>1500</v>
      </c>
      <c r="I30">
        <f>E30/H30</f>
        <v>96</v>
      </c>
    </row>
    <row r="31" spans="1:9">
      <c r="A31" s="3"/>
      <c r="B31" s="3"/>
      <c r="C31" s="3"/>
      <c r="D31" s="3"/>
      <c r="E31">
        <f t="shared" ref="E31:E34" si="9">B31*C31*D31</f>
        <v>0</v>
      </c>
      <c r="F31">
        <f t="shared" ref="F31:F34" si="10">E31/2000</f>
        <v>0</v>
      </c>
      <c r="H31" s="3">
        <v>1500</v>
      </c>
      <c r="I31">
        <f t="shared" ref="I31:I33" si="11">E31/H31</f>
        <v>0</v>
      </c>
    </row>
    <row r="32" spans="1:9">
      <c r="A32" s="3"/>
      <c r="B32" s="3"/>
      <c r="C32" s="3"/>
      <c r="D32" s="3"/>
      <c r="E32">
        <f t="shared" si="9"/>
        <v>0</v>
      </c>
      <c r="F32">
        <f t="shared" si="10"/>
        <v>0</v>
      </c>
      <c r="H32" s="3">
        <v>1500</v>
      </c>
      <c r="I32">
        <f t="shared" si="11"/>
        <v>0</v>
      </c>
    </row>
    <row r="33" spans="1:9">
      <c r="A33" s="3"/>
      <c r="B33" s="3"/>
      <c r="C33" s="3"/>
      <c r="D33" s="3"/>
      <c r="E33">
        <f t="shared" si="9"/>
        <v>0</v>
      </c>
      <c r="F33">
        <f t="shared" si="10"/>
        <v>0</v>
      </c>
      <c r="H33" s="3">
        <v>1500</v>
      </c>
      <c r="I33">
        <f t="shared" si="11"/>
        <v>0</v>
      </c>
    </row>
    <row r="34" spans="1:9" ht="15.75" thickBot="1">
      <c r="A34" t="s">
        <v>12</v>
      </c>
      <c r="B34" s="3">
        <v>20</v>
      </c>
      <c r="C34" s="3">
        <v>180</v>
      </c>
      <c r="D34" s="3">
        <v>40</v>
      </c>
      <c r="E34" s="4">
        <f t="shared" si="9"/>
        <v>144000</v>
      </c>
      <c r="F34" s="4">
        <f t="shared" si="10"/>
        <v>72</v>
      </c>
    </row>
    <row r="35" spans="1:9">
      <c r="E35" t="s">
        <v>13</v>
      </c>
      <c r="F35">
        <f>SUM(F30:F34)</f>
        <v>144</v>
      </c>
    </row>
    <row r="36" spans="1:9">
      <c r="A36" t="s">
        <v>17</v>
      </c>
    </row>
    <row r="37" spans="1:9" s="1" customFormat="1" ht="15.75" thickBot="1">
      <c r="A37" s="2" t="s">
        <v>3</v>
      </c>
      <c r="B37" s="2" t="s">
        <v>4</v>
      </c>
      <c r="C37" s="2" t="s">
        <v>5</v>
      </c>
      <c r="D37" s="2" t="s">
        <v>6</v>
      </c>
      <c r="E37" s="2" t="s">
        <v>7</v>
      </c>
      <c r="F37" s="2" t="s">
        <v>8</v>
      </c>
      <c r="H37" s="1" t="s">
        <v>9</v>
      </c>
      <c r="I37" s="1" t="s">
        <v>10</v>
      </c>
    </row>
    <row r="38" spans="1:9">
      <c r="A38" s="3" t="s">
        <v>11</v>
      </c>
      <c r="B38" s="3">
        <v>15</v>
      </c>
      <c r="C38" s="3">
        <v>100</v>
      </c>
      <c r="D38" s="3">
        <v>150</v>
      </c>
      <c r="E38">
        <f>B38*C38*D38</f>
        <v>225000</v>
      </c>
      <c r="F38">
        <f>E38/2000</f>
        <v>112.5</v>
      </c>
      <c r="H38" s="3">
        <v>1500</v>
      </c>
      <c r="I38">
        <f>E38/H38</f>
        <v>150</v>
      </c>
    </row>
    <row r="39" spans="1:9">
      <c r="A39" s="3"/>
      <c r="B39" s="3"/>
      <c r="C39" s="3"/>
      <c r="D39" s="3"/>
      <c r="E39">
        <f t="shared" ref="E39:E42" si="12">B39*C39*D39</f>
        <v>0</v>
      </c>
      <c r="F39">
        <f t="shared" ref="F39:F42" si="13">E39/2000</f>
        <v>0</v>
      </c>
      <c r="H39" s="3">
        <v>1500</v>
      </c>
      <c r="I39">
        <f t="shared" ref="I39:I41" si="14">E39/H39</f>
        <v>0</v>
      </c>
    </row>
    <row r="40" spans="1:9">
      <c r="A40" s="3"/>
      <c r="B40" s="3"/>
      <c r="C40" s="3"/>
      <c r="D40" s="3"/>
      <c r="E40">
        <f t="shared" si="12"/>
        <v>0</v>
      </c>
      <c r="F40">
        <f t="shared" si="13"/>
        <v>0</v>
      </c>
      <c r="H40" s="3">
        <v>1500</v>
      </c>
      <c r="I40">
        <f t="shared" si="14"/>
        <v>0</v>
      </c>
    </row>
    <row r="41" spans="1:9">
      <c r="A41" s="3"/>
      <c r="B41" s="3"/>
      <c r="C41" s="3"/>
      <c r="D41" s="3"/>
      <c r="E41">
        <f t="shared" si="12"/>
        <v>0</v>
      </c>
      <c r="F41">
        <f t="shared" si="13"/>
        <v>0</v>
      </c>
      <c r="H41" s="3">
        <v>1500</v>
      </c>
      <c r="I41">
        <f t="shared" si="14"/>
        <v>0</v>
      </c>
    </row>
    <row r="42" spans="1:9" ht="15.75" thickBot="1">
      <c r="A42" t="s">
        <v>12</v>
      </c>
      <c r="B42" s="3">
        <v>25</v>
      </c>
      <c r="C42" s="3">
        <v>100</v>
      </c>
      <c r="D42" s="3">
        <v>190</v>
      </c>
      <c r="E42" s="4">
        <f t="shared" si="12"/>
        <v>475000</v>
      </c>
      <c r="F42" s="4">
        <f t="shared" si="13"/>
        <v>237.5</v>
      </c>
    </row>
    <row r="43" spans="1:9">
      <c r="E43" t="s">
        <v>13</v>
      </c>
      <c r="F43">
        <f>SUM(F38:F42)</f>
        <v>350</v>
      </c>
    </row>
    <row r="45" spans="1:9" ht="19.5" thickBot="1">
      <c r="E45" s="7"/>
      <c r="F45" s="8" t="s">
        <v>18</v>
      </c>
      <c r="G45" s="7"/>
      <c r="H45" s="8"/>
      <c r="I45" s="8" t="s">
        <v>19</v>
      </c>
    </row>
    <row r="46" spans="1:9" ht="19.5" thickBot="1">
      <c r="E46" s="7" t="s">
        <v>20</v>
      </c>
      <c r="F46" s="7" t="s">
        <v>21</v>
      </c>
      <c r="G46" s="6"/>
      <c r="H46" s="8"/>
      <c r="I46" s="8" t="s">
        <v>22</v>
      </c>
    </row>
    <row r="47" spans="1:9" ht="18.75">
      <c r="E47" s="9">
        <v>21</v>
      </c>
      <c r="F47" s="10">
        <f>(F42+F34+F26+F18+F10)/E47</f>
        <v>53.952380952380949</v>
      </c>
      <c r="G47" s="6"/>
      <c r="H47" s="6"/>
      <c r="I47" s="6">
        <f>SUM(I38:I41)+SUM(I30:I33)+SUM(I22:I25)+SUM(I14:I17)+SUM(I6:I9)</f>
        <v>1374</v>
      </c>
    </row>
    <row r="48" spans="1:9">
      <c r="A48" t="s">
        <v>23</v>
      </c>
    </row>
  </sheetData>
  <pageMargins left="0.25" right="0.25" top="0.75" bottom="0.75" header="0.3" footer="0.3"/>
  <pageSetup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440e7a-8729-4a3e-840e-e66841c7bee2" xsi:nil="true"/>
    <lcf76f155ced4ddcb4097134ff3c332f xmlns="1c6ab244-0f3a-42d2-bfcd-1b64fe3044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01279A32FA94E81C69710AB2A8B82" ma:contentTypeVersion="17" ma:contentTypeDescription="Create a new document." ma:contentTypeScope="" ma:versionID="3dc768f0534e19883e993d126a959260">
  <xsd:schema xmlns:xsd="http://www.w3.org/2001/XMLSchema" xmlns:xs="http://www.w3.org/2001/XMLSchema" xmlns:p="http://schemas.microsoft.com/office/2006/metadata/properties" xmlns:ns2="1c6ab244-0f3a-42d2-bfcd-1b64fe30442f" xmlns:ns3="81440e7a-8729-4a3e-840e-e66841c7bee2" targetNamespace="http://schemas.microsoft.com/office/2006/metadata/properties" ma:root="true" ma:fieldsID="7f9b7825c13f16c0253b4b61fdf5041e" ns2:_="" ns3:_="">
    <xsd:import namespace="1c6ab244-0f3a-42d2-bfcd-1b64fe30442f"/>
    <xsd:import namespace="81440e7a-8729-4a3e-840e-e66841c7b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ab244-0f3a-42d2-bfcd-1b64fe3044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286ec34-a2ae-4ac6-b6b4-0b3167cce8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40e7a-8729-4a3e-840e-e66841c7be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8672546-ed10-4aec-99dc-b56d6df0147a}" ma:internalName="TaxCatchAll" ma:showField="CatchAllData" ma:web="81440e7a-8729-4a3e-840e-e66841c7be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43071-0E0D-4B71-BD17-FBD5913B862E}"/>
</file>

<file path=customXml/itemProps2.xml><?xml version="1.0" encoding="utf-8"?>
<ds:datastoreItem xmlns:ds="http://schemas.openxmlformats.org/officeDocument/2006/customXml" ds:itemID="{58E3938A-7587-43FB-8E18-06EF5235F745}"/>
</file>

<file path=customXml/itemProps3.xml><?xml version="1.0" encoding="utf-8"?>
<ds:datastoreItem xmlns:ds="http://schemas.openxmlformats.org/officeDocument/2006/customXml" ds:itemID="{71B9F1D1-A9F2-43A6-AC53-AD3C23C84E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Hoppe, Karl</dc:creator>
  <cp:keywords/>
  <dc:description/>
  <cp:lastModifiedBy/>
  <cp:revision/>
  <dcterms:created xsi:type="dcterms:W3CDTF">2025-04-07T14:47:56Z</dcterms:created>
  <dcterms:modified xsi:type="dcterms:W3CDTF">2025-04-25T16:16:01Z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0x0101005A201279A32FA94E81C69710AB2A8B82</vt:lpwstr>
  </property>
  <property fmtid="{D5CDD505-2E9C-101B-9397-08002B2CF9AE}" pid="3" name="MediaServiceImageTags">
    <vt:lpwstr/>
  </property>
</Properties>
</file>