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60" windowHeight="14010" activeTab="0"/>
  </bookViews>
  <sheets>
    <sheet name="Beef Cow-Calf" sheetId="1" r:id="rId1"/>
  </sheets>
  <definedNames>
    <definedName name="_xlnm.Print_Area" localSheetId="0">'Beef Cow-Calf'!$A$1:$L$39</definedName>
  </definedNames>
  <calcPr fullCalcOnLoad="1"/>
</workbook>
</file>

<file path=xl/sharedStrings.xml><?xml version="1.0" encoding="utf-8"?>
<sst xmlns="http://schemas.openxmlformats.org/spreadsheetml/2006/main" count="97" uniqueCount="70">
  <si>
    <t>N.D.</t>
  </si>
  <si>
    <t>Avg.</t>
  </si>
  <si>
    <t>Your</t>
  </si>
  <si>
    <t>Numbers</t>
  </si>
  <si>
    <t>VARIABLE COST PER COW:</t>
  </si>
  <si>
    <t>Protein and Mineral</t>
  </si>
  <si>
    <t>Hired Labor, Custom Hire</t>
  </si>
  <si>
    <t>Veterinary, Drugs, and Supplies</t>
  </si>
  <si>
    <t>Utilities, Fuel, and Oil</t>
  </si>
  <si>
    <t>Facilities and Equipment Repairs</t>
  </si>
  <si>
    <t>Miscellaneous</t>
  </si>
  <si>
    <t>A.</t>
  </si>
  <si>
    <t>TOTAL VARIABLE COSTS</t>
  </si>
  <si>
    <t>FIXED COSTS PER COW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</si>
  <si>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</si>
  <si>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</si>
  <si>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</si>
  <si>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</si>
  <si>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</si>
  <si>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</si>
  <si>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</si>
  <si>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</si>
  <si>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</si>
  <si>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</si>
  <si>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11.</t>
  </si>
  <si>
    <t>13.</t>
  </si>
  <si>
    <t>14.</t>
  </si>
  <si>
    <t>B.</t>
  </si>
  <si>
    <t>TOTAL FIXED COSTS</t>
  </si>
  <si>
    <t>Interest</t>
  </si>
  <si>
    <t>C.</t>
  </si>
  <si>
    <t>15.</t>
  </si>
  <si>
    <t>16.</t>
  </si>
  <si>
    <t>17.</t>
  </si>
  <si>
    <t>18.</t>
  </si>
  <si>
    <t>D.</t>
  </si>
  <si>
    <t>GROSS RETURNS PER COW</t>
  </si>
  <si>
    <t>E.</t>
  </si>
  <si>
    <t>F.</t>
  </si>
  <si>
    <t>RETURN OVER VARIABLE COSTS (D - A)</t>
  </si>
  <si>
    <t>TOTAL COSTS PER COW (A + B)</t>
  </si>
  <si>
    <t>Summer Pasture</t>
  </si>
  <si>
    <t>Other feed</t>
  </si>
  <si>
    <r>
      <t xml:space="preserve">RETURNS PER COW </t>
    </r>
    <r>
      <rPr>
        <vertAlign val="superscript"/>
        <sz val="10"/>
        <rFont val="Arial"/>
        <family val="2"/>
      </rPr>
      <t>2</t>
    </r>
  </si>
  <si>
    <r>
      <t xml:space="preserve">RETURN OVER TOTAL COSTS (D - C) </t>
    </r>
    <r>
      <rPr>
        <vertAlign val="superscript"/>
        <sz val="10"/>
        <rFont val="Arial"/>
        <family val="2"/>
      </rPr>
      <t>3</t>
    </r>
  </si>
  <si>
    <t>Return over total costs is return to unpaid family labor, management, and equity.</t>
  </si>
  <si>
    <t>Depreciation</t>
  </si>
  <si>
    <t>Insurance</t>
  </si>
  <si>
    <t>$</t>
  </si>
  <si>
    <t>Breeding Charge</t>
  </si>
  <si>
    <t>Marketing</t>
  </si>
  <si>
    <t>19.</t>
  </si>
  <si>
    <t>20.</t>
  </si>
  <si>
    <t>12.</t>
  </si>
  <si>
    <t>Your Numbers</t>
  </si>
  <si>
    <t>x</t>
  </si>
  <si>
    <t>Weight</t>
  </si>
  <si>
    <t>Price</t>
  </si>
  <si>
    <t xml:space="preserve">Returns are based on a 90 percent weaning rate, 45 steers sold, 26 heifers sold, 19 heifers kept for replacement, </t>
  </si>
  <si>
    <t>14 cull cows sold, and 5 cull heifers sold.  Prices are projected for fall.</t>
  </si>
  <si>
    <t>Cow interest, death loss</t>
  </si>
  <si>
    <t>%</t>
  </si>
  <si>
    <t>cowcalf.xls</t>
  </si>
  <si>
    <t>Hay--silage</t>
  </si>
  <si>
    <t>Heifers: .26 x 570 x 1.40</t>
  </si>
  <si>
    <t>Cull heifers: .05 x 900 x 1.25</t>
  </si>
  <si>
    <r>
      <t xml:space="preserve">Cost-Return Projection -- Beef Cow-Calf Enterprise (Per Cow), 2020 </t>
    </r>
    <r>
      <rPr>
        <vertAlign val="superscript"/>
        <sz val="14"/>
        <rFont val="Arial"/>
        <family val="2"/>
      </rPr>
      <t>1</t>
    </r>
  </si>
  <si>
    <t>Steers: .45 x 590 x 1.65</t>
  </si>
  <si>
    <t>Cull cows; .14 x 1300 x 0.55</t>
  </si>
  <si>
    <r>
      <t xml:space="preserve">Information in this budget is based on the </t>
    </r>
    <r>
      <rPr>
        <u val="single"/>
        <sz val="8"/>
        <rFont val="Arial"/>
        <family val="2"/>
      </rPr>
      <t>North Dakota Farm and Ranch Business Management Annual Report, 2019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</si>
</sst>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3.140625" style="1" customWidth="1"/>
    <col min="3" max="3" width="35.7109375" style="0" customWidth="1"/>
    <col min="4" max="4" width="7.140625" style="0" customWidth="1"/>
    <col min="5" max="5" width="2.421875" style="48" customWidth="1"/>
    <col min="6" max="6" width="6.7109375" style="0" customWidth="1"/>
    <col min="7" max="7" width="2.28125" style="0" customWidth="1"/>
    <col min="8" max="8" width="6.57421875" style="0" customWidth="1"/>
    <col min="9" max="9" width="2.421875" style="0" customWidth="1"/>
    <col min="11" max="11" width="4.00390625" style="0" customWidth="1"/>
  </cols>
  <sheetData>
    <row r="1" spans="1:12" ht="21">
      <c r="A1" s="54" t="s">
        <v>66</v>
      </c>
      <c r="B1" s="24"/>
      <c r="C1" s="24"/>
      <c r="D1" s="24"/>
      <c r="E1" s="24"/>
      <c r="F1" s="24"/>
      <c r="G1" s="24"/>
      <c r="H1" s="53"/>
      <c r="I1" s="53"/>
      <c r="J1" s="52"/>
      <c r="K1" s="52"/>
      <c r="L1" s="52"/>
    </row>
    <row r="2" spans="1:12" ht="12.75">
      <c r="A2" s="24"/>
      <c r="B2" s="24"/>
      <c r="C2" s="24"/>
      <c r="D2" s="45"/>
      <c r="E2" s="45"/>
      <c r="F2" s="45"/>
      <c r="G2" s="45"/>
      <c r="H2" s="51"/>
      <c r="I2" s="51"/>
      <c r="J2" s="52"/>
      <c r="K2" s="52"/>
      <c r="L2" s="52"/>
    </row>
    <row r="3" spans="1:12" ht="12.75">
      <c r="A3" s="25"/>
      <c r="B3" s="26"/>
      <c r="C3" s="25"/>
      <c r="I3" s="44"/>
      <c r="J3" s="27" t="s">
        <v>0</v>
      </c>
      <c r="K3" s="27"/>
      <c r="L3" s="36" t="s">
        <v>2</v>
      </c>
    </row>
    <row r="4" spans="1:12" ht="12.75">
      <c r="A4" s="11"/>
      <c r="B4" s="20"/>
      <c r="C4" s="11"/>
      <c r="D4" s="4"/>
      <c r="E4" s="49"/>
      <c r="F4" s="4"/>
      <c r="G4" s="4"/>
      <c r="H4" s="4"/>
      <c r="I4" s="11"/>
      <c r="J4" s="17" t="s">
        <v>1</v>
      </c>
      <c r="K4" s="17"/>
      <c r="L4" s="17" t="s">
        <v>3</v>
      </c>
    </row>
    <row r="5" spans="1:12" ht="12.75">
      <c r="A5" s="19" t="s">
        <v>4</v>
      </c>
      <c r="J5" s="2"/>
      <c r="K5" s="2"/>
      <c r="L5" s="2"/>
    </row>
    <row r="6" spans="2:12" ht="12.75">
      <c r="B6" s="6" t="s">
        <v>23</v>
      </c>
      <c r="C6" t="s">
        <v>41</v>
      </c>
      <c r="I6" s="1" t="s">
        <v>48</v>
      </c>
      <c r="J6" s="32">
        <v>135</v>
      </c>
      <c r="K6" s="31" t="s">
        <v>48</v>
      </c>
      <c r="L6" s="40"/>
    </row>
    <row r="7" spans="2:12" ht="12.75">
      <c r="B7" s="6" t="s">
        <v>14</v>
      </c>
      <c r="C7" t="s">
        <v>63</v>
      </c>
      <c r="J7" s="33">
        <v>180</v>
      </c>
      <c r="K7" s="3"/>
      <c r="L7" s="41"/>
    </row>
    <row r="8" spans="2:12" ht="12.75">
      <c r="B8" s="6" t="s">
        <v>15</v>
      </c>
      <c r="C8" t="s">
        <v>42</v>
      </c>
      <c r="J8" s="32">
        <v>30</v>
      </c>
      <c r="K8" s="3"/>
      <c r="L8" s="42"/>
    </row>
    <row r="9" spans="2:12" ht="12.75">
      <c r="B9" s="6" t="s">
        <v>16</v>
      </c>
      <c r="C9" t="s">
        <v>5</v>
      </c>
      <c r="J9" s="33">
        <v>25</v>
      </c>
      <c r="K9" s="3"/>
      <c r="L9" s="43"/>
    </row>
    <row r="10" spans="2:12" ht="12.75">
      <c r="B10" s="6" t="s">
        <v>17</v>
      </c>
      <c r="C10" t="s">
        <v>6</v>
      </c>
      <c r="J10" s="32">
        <v>20</v>
      </c>
      <c r="K10" s="3"/>
      <c r="L10" s="42"/>
    </row>
    <row r="11" spans="2:12" ht="12.75">
      <c r="B11" s="6" t="s">
        <v>18</v>
      </c>
      <c r="C11" t="s">
        <v>7</v>
      </c>
      <c r="J11" s="33">
        <v>30</v>
      </c>
      <c r="K11" s="3"/>
      <c r="L11" s="43"/>
    </row>
    <row r="12" spans="2:12" ht="12.75">
      <c r="B12" s="6" t="s">
        <v>19</v>
      </c>
      <c r="C12" t="s">
        <v>8</v>
      </c>
      <c r="J12" s="32">
        <v>25</v>
      </c>
      <c r="K12" s="3"/>
      <c r="L12" s="42"/>
    </row>
    <row r="13" spans="2:12" ht="12.75">
      <c r="B13" s="6" t="s">
        <v>20</v>
      </c>
      <c r="C13" t="s">
        <v>9</v>
      </c>
      <c r="J13" s="33">
        <v>40</v>
      </c>
      <c r="K13" s="3"/>
      <c r="L13" s="42"/>
    </row>
    <row r="14" spans="2:12" ht="12.75">
      <c r="B14" s="6" t="s">
        <v>21</v>
      </c>
      <c r="C14" t="s">
        <v>49</v>
      </c>
      <c r="J14" s="33">
        <v>10</v>
      </c>
      <c r="K14" s="3"/>
      <c r="L14" s="42"/>
    </row>
    <row r="15" spans="2:12" ht="12.75">
      <c r="B15" s="6" t="s">
        <v>22</v>
      </c>
      <c r="C15" t="s">
        <v>50</v>
      </c>
      <c r="J15" s="39">
        <v>15</v>
      </c>
      <c r="K15" s="3"/>
      <c r="L15" s="43"/>
    </row>
    <row r="16" spans="2:12" ht="12.75">
      <c r="B16" s="6" t="s">
        <v>24</v>
      </c>
      <c r="C16" t="s">
        <v>10</v>
      </c>
      <c r="J16" s="34">
        <v>19</v>
      </c>
      <c r="K16" s="2"/>
      <c r="L16" s="42"/>
    </row>
    <row r="17" spans="2:12" ht="12.75">
      <c r="B17" s="6" t="s">
        <v>53</v>
      </c>
      <c r="C17" t="s">
        <v>29</v>
      </c>
      <c r="J17" s="29">
        <v>15</v>
      </c>
      <c r="K17" s="2"/>
      <c r="L17" s="40"/>
    </row>
    <row r="18" spans="1:12" ht="12.75">
      <c r="A18" s="17" t="s">
        <v>11</v>
      </c>
      <c r="B18" s="11" t="s">
        <v>12</v>
      </c>
      <c r="C18" s="4"/>
      <c r="D18" s="4"/>
      <c r="E18" s="49"/>
      <c r="F18" s="4"/>
      <c r="G18" s="4"/>
      <c r="H18" s="4"/>
      <c r="I18" s="28" t="s">
        <v>48</v>
      </c>
      <c r="J18" s="35">
        <f>SUM(J6:J17)</f>
        <v>544</v>
      </c>
      <c r="K18" s="28" t="s">
        <v>48</v>
      </c>
      <c r="L18" s="35">
        <f>SUM(L6:L17)</f>
        <v>0</v>
      </c>
    </row>
    <row r="19" spans="1:12" ht="12.75">
      <c r="A19" s="15" t="s">
        <v>13</v>
      </c>
      <c r="B19" s="18"/>
      <c r="J19" s="2"/>
      <c r="K19" s="2"/>
      <c r="L19" s="2"/>
    </row>
    <row r="20" spans="2:12" ht="12.75">
      <c r="B20" s="6" t="s">
        <v>25</v>
      </c>
      <c r="C20" t="s">
        <v>46</v>
      </c>
      <c r="I20" s="38" t="s">
        <v>48</v>
      </c>
      <c r="J20" s="34">
        <v>30</v>
      </c>
      <c r="K20" s="38" t="s">
        <v>48</v>
      </c>
      <c r="L20" s="43"/>
    </row>
    <row r="21" spans="2:12" ht="12.75">
      <c r="B21" s="6" t="s">
        <v>26</v>
      </c>
      <c r="C21" t="s">
        <v>29</v>
      </c>
      <c r="J21" s="29">
        <v>10</v>
      </c>
      <c r="K21" s="2"/>
      <c r="L21" s="42"/>
    </row>
    <row r="22" spans="2:12" ht="12.75">
      <c r="B22" s="6" t="s">
        <v>31</v>
      </c>
      <c r="C22" t="s">
        <v>47</v>
      </c>
      <c r="J22" s="34">
        <v>10</v>
      </c>
      <c r="K22" s="2"/>
      <c r="L22" s="43"/>
    </row>
    <row r="23" spans="2:12" ht="12.75">
      <c r="B23" s="6" t="s">
        <v>32</v>
      </c>
      <c r="C23" t="s">
        <v>60</v>
      </c>
      <c r="J23" s="29">
        <v>65</v>
      </c>
      <c r="K23" s="2"/>
      <c r="L23" s="42"/>
    </row>
    <row r="24" spans="1:12" ht="12.75">
      <c r="A24" s="11" t="s">
        <v>27</v>
      </c>
      <c r="B24" s="12" t="s">
        <v>28</v>
      </c>
      <c r="C24" s="5"/>
      <c r="D24" s="4"/>
      <c r="E24" s="49"/>
      <c r="F24" s="4"/>
      <c r="G24" s="4"/>
      <c r="H24" s="4"/>
      <c r="I24" s="28" t="s">
        <v>48</v>
      </c>
      <c r="J24" s="35">
        <f>SUM(J20:J23)</f>
        <v>115</v>
      </c>
      <c r="K24" s="28" t="s">
        <v>48</v>
      </c>
      <c r="L24" s="35">
        <f>SUM(L20:L23)</f>
        <v>0</v>
      </c>
    </row>
    <row r="25" spans="1:12" ht="12.75">
      <c r="A25" s="13" t="s">
        <v>30</v>
      </c>
      <c r="B25" s="14" t="s">
        <v>40</v>
      </c>
      <c r="C25" s="8"/>
      <c r="D25" s="8"/>
      <c r="E25" s="50"/>
      <c r="F25" s="8"/>
      <c r="G25" s="8"/>
      <c r="H25" s="8"/>
      <c r="I25" s="28" t="s">
        <v>48</v>
      </c>
      <c r="J25" s="37">
        <f>(J18+J24)</f>
        <v>659</v>
      </c>
      <c r="K25" s="28" t="s">
        <v>48</v>
      </c>
      <c r="L25" s="37">
        <f>(L18+L24)</f>
        <v>0</v>
      </c>
    </row>
    <row r="26" spans="1:12" ht="12.75">
      <c r="A26" s="44"/>
      <c r="B26" s="46"/>
      <c r="C26" s="47"/>
      <c r="D26" s="57" t="s">
        <v>54</v>
      </c>
      <c r="E26" s="57"/>
      <c r="F26" s="57"/>
      <c r="G26" s="57"/>
      <c r="H26" s="57"/>
      <c r="I26" s="38"/>
      <c r="J26" s="34"/>
      <c r="K26" s="38"/>
      <c r="L26" s="34"/>
    </row>
    <row r="27" spans="1:12" ht="14.25">
      <c r="A27" s="15" t="s">
        <v>43</v>
      </c>
      <c r="B27" s="16"/>
      <c r="D27" s="48" t="s">
        <v>61</v>
      </c>
      <c r="E27" s="48" t="s">
        <v>55</v>
      </c>
      <c r="F27" t="s">
        <v>56</v>
      </c>
      <c r="G27" t="s">
        <v>55</v>
      </c>
      <c r="H27" t="s">
        <v>57</v>
      </c>
      <c r="J27" s="21"/>
      <c r="K27" s="21"/>
      <c r="L27" s="56"/>
    </row>
    <row r="28" spans="2:12" ht="12.75">
      <c r="B28" s="6" t="s">
        <v>33</v>
      </c>
      <c r="C28" s="15" t="s">
        <v>67</v>
      </c>
      <c r="D28" s="58"/>
      <c r="E28" s="48" t="s">
        <v>55</v>
      </c>
      <c r="F28" s="58"/>
      <c r="G28" s="10" t="s">
        <v>55</v>
      </c>
      <c r="H28" s="58"/>
      <c r="I28" s="38" t="s">
        <v>48</v>
      </c>
      <c r="J28" s="34">
        <f>(0.45*590*1.65)</f>
        <v>438.075</v>
      </c>
      <c r="K28" s="38" t="s">
        <v>48</v>
      </c>
      <c r="L28" s="55">
        <f>D28*F28*H28</f>
        <v>0</v>
      </c>
    </row>
    <row r="29" spans="2:12" ht="12.75">
      <c r="B29" s="6" t="s">
        <v>34</v>
      </c>
      <c r="C29" s="15" t="s">
        <v>64</v>
      </c>
      <c r="D29" s="59"/>
      <c r="E29" s="48" t="s">
        <v>55</v>
      </c>
      <c r="F29" s="59"/>
      <c r="G29" t="s">
        <v>55</v>
      </c>
      <c r="H29" s="59"/>
      <c r="J29" s="29">
        <f>(0.26*570*1.4)</f>
        <v>207.48000000000002</v>
      </c>
      <c r="K29" s="2"/>
      <c r="L29" s="29">
        <f>D29*F29*H29</f>
        <v>0</v>
      </c>
    </row>
    <row r="30" spans="2:12" ht="12.75">
      <c r="B30" s="6" t="s">
        <v>51</v>
      </c>
      <c r="C30" s="15" t="s">
        <v>68</v>
      </c>
      <c r="D30" s="59"/>
      <c r="E30" s="48" t="s">
        <v>55</v>
      </c>
      <c r="F30" s="59"/>
      <c r="G30" t="s">
        <v>55</v>
      </c>
      <c r="H30" s="59"/>
      <c r="J30" s="34">
        <f>(0.14*1300*0.55)</f>
        <v>100.10000000000002</v>
      </c>
      <c r="L30" s="29">
        <f>D30*F30*H30</f>
        <v>0</v>
      </c>
    </row>
    <row r="31" spans="2:12" ht="12.75">
      <c r="B31" s="6" t="s">
        <v>52</v>
      </c>
      <c r="C31" s="15" t="s">
        <v>65</v>
      </c>
      <c r="D31" s="59"/>
      <c r="E31" s="48" t="s">
        <v>55</v>
      </c>
      <c r="F31" s="59"/>
      <c r="G31" t="s">
        <v>55</v>
      </c>
      <c r="H31" s="59"/>
      <c r="J31" s="29">
        <f>(0.05*900*1.25)</f>
        <v>56.25</v>
      </c>
      <c r="L31" s="29">
        <f>D31*F31*H31</f>
        <v>0</v>
      </c>
    </row>
    <row r="32" spans="1:12" ht="12.75">
      <c r="A32" s="11" t="s">
        <v>35</v>
      </c>
      <c r="B32" s="12" t="s">
        <v>36</v>
      </c>
      <c r="C32" s="4"/>
      <c r="D32" s="4"/>
      <c r="E32" s="49"/>
      <c r="F32" s="4"/>
      <c r="G32" s="4"/>
      <c r="H32" s="4"/>
      <c r="I32" s="28" t="s">
        <v>48</v>
      </c>
      <c r="J32" s="35">
        <f>SUM(J28:J31)</f>
        <v>801.9050000000001</v>
      </c>
      <c r="K32" s="28" t="s">
        <v>48</v>
      </c>
      <c r="L32" s="35">
        <f>SUM(L28:L31)</f>
        <v>0</v>
      </c>
    </row>
    <row r="33" spans="1:12" ht="12.75">
      <c r="A33" t="s">
        <v>37</v>
      </c>
      <c r="B33" s="7" t="s">
        <v>39</v>
      </c>
      <c r="I33" s="38" t="s">
        <v>48</v>
      </c>
      <c r="J33" s="30">
        <f>(J32-J18)</f>
        <v>257.9050000000001</v>
      </c>
      <c r="K33" s="38" t="s">
        <v>48</v>
      </c>
      <c r="L33" s="30">
        <f>(L32-L18)</f>
        <v>0</v>
      </c>
    </row>
    <row r="34" spans="1:12" ht="14.25">
      <c r="A34" s="4" t="s">
        <v>38</v>
      </c>
      <c r="B34" s="9" t="s">
        <v>44</v>
      </c>
      <c r="C34" s="4"/>
      <c r="D34" s="4"/>
      <c r="E34" s="49"/>
      <c r="F34" s="4"/>
      <c r="G34" s="4"/>
      <c r="H34" s="4"/>
      <c r="I34" s="28" t="s">
        <v>48</v>
      </c>
      <c r="J34" s="35">
        <f>(J32-J25)</f>
        <v>142.9050000000001</v>
      </c>
      <c r="K34" s="28" t="s">
        <v>48</v>
      </c>
      <c r="L34" s="35">
        <f>(L32-L25)</f>
        <v>0</v>
      </c>
    </row>
    <row r="35" spans="1:2" ht="12.75">
      <c r="A35" s="10"/>
      <c r="B35" s="6"/>
    </row>
    <row r="36" spans="1:2" ht="12.75" customHeight="1">
      <c r="A36" s="22">
        <v>1</v>
      </c>
      <c r="B36" s="23" t="s">
        <v>69</v>
      </c>
    </row>
    <row r="37" spans="1:2" ht="15" customHeight="1">
      <c r="A37" s="22">
        <v>2</v>
      </c>
      <c r="B37" s="23" t="s">
        <v>58</v>
      </c>
    </row>
    <row r="38" ht="12.75" customHeight="1">
      <c r="B38" s="23" t="s">
        <v>59</v>
      </c>
    </row>
    <row r="39" spans="1:2" ht="15" customHeight="1">
      <c r="A39" s="22">
        <v>3</v>
      </c>
      <c r="B39" s="23" t="s">
        <v>45</v>
      </c>
    </row>
    <row r="40" ht="12.75">
      <c r="B40" s="6"/>
    </row>
    <row r="41" spans="1:2" ht="12.75">
      <c r="A41" t="s">
        <v>62</v>
      </c>
      <c r="B41" s="6"/>
    </row>
  </sheetData>
  <sheetProtection sheet="1" objects="1" scenarios="1"/>
  <printOptions horizontalCentered="1"/>
  <pageMargins left="0.64" right="0.6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Osborne</dc:creator>
  <cp:keywords/>
  <dc:description/>
  <cp:lastModifiedBy>Paulann Haakenson</cp:lastModifiedBy>
  <cp:lastPrinted>2017-05-10T12:47:11Z</cp:lastPrinted>
  <dcterms:created xsi:type="dcterms:W3CDTF">2002-07-01T12:35:59Z</dcterms:created>
  <dcterms:modified xsi:type="dcterms:W3CDTF">2020-02-07T21:24:22Z</dcterms:modified>
  <cp:category/>
  <cp:version/>
  <cp:contentType/>
  <cp:contentStatus/>
</cp:coreProperties>
</file>